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ridge\Sarpsborg BK\2021\Regnskap 2021\"/>
    </mc:Choice>
  </mc:AlternateContent>
  <xr:revisionPtr revIDLastSave="0" documentId="13_ncr:1_{545596A7-A631-4014-9C55-E3E95FBB1E4F}" xr6:coauthVersionLast="47" xr6:coauthVersionMax="47" xr10:uidLastSave="{00000000-0000-0000-0000-000000000000}"/>
  <bookViews>
    <workbookView xWindow="28680" yWindow="-120" windowWidth="29040" windowHeight="17640" xr2:uid="{867435DE-7B9F-48E1-A8E8-D19ED3D09DA2}"/>
  </bookViews>
  <sheets>
    <sheet name="Årsregnskap 2021" sheetId="1" r:id="rId1"/>
    <sheet name="Budsjett 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" l="1"/>
  <c r="J26" i="2" s="1"/>
  <c r="J14" i="2"/>
  <c r="J28" i="2" l="1"/>
  <c r="H26" i="2" l="1"/>
  <c r="H14" i="2"/>
  <c r="H28" i="2" s="1"/>
  <c r="G39" i="1" l="1"/>
  <c r="G34" i="1"/>
  <c r="G26" i="1"/>
  <c r="G24" i="1"/>
  <c r="G12" i="1"/>
  <c r="D26" i="2" l="1"/>
  <c r="D14" i="2"/>
  <c r="F26" i="2"/>
  <c r="F14" i="2"/>
  <c r="E39" i="1"/>
  <c r="E34" i="1"/>
  <c r="E24" i="1"/>
  <c r="E12" i="1"/>
  <c r="E26" i="1" l="1"/>
  <c r="D28" i="2"/>
  <c r="F28" i="2"/>
</calcChain>
</file>

<file path=xl/sharedStrings.xml><?xml version="1.0" encoding="utf-8"?>
<sst xmlns="http://schemas.openxmlformats.org/spreadsheetml/2006/main" count="66" uniqueCount="46">
  <si>
    <t>Resultatregnskap</t>
  </si>
  <si>
    <t>Spilleavgift</t>
  </si>
  <si>
    <t>Kafeteria inntekt</t>
  </si>
  <si>
    <t>Grasrotmidler</t>
  </si>
  <si>
    <t>Momskompensasjon</t>
  </si>
  <si>
    <t>Medlemskontingent</t>
  </si>
  <si>
    <t>Andre inntekter</t>
  </si>
  <si>
    <t>Sum inntekter</t>
  </si>
  <si>
    <t>Kafeteria innkjøp</t>
  </si>
  <si>
    <t>Premiering</t>
  </si>
  <si>
    <t>PC-vakt/kiosk</t>
  </si>
  <si>
    <t>Kveldsavgift NBF</t>
  </si>
  <si>
    <t>Kortlegging</t>
  </si>
  <si>
    <t>Husleie</t>
  </si>
  <si>
    <t>Kontingenter NBF</t>
  </si>
  <si>
    <t>Sponsing</t>
  </si>
  <si>
    <t>Andre kostnader</t>
  </si>
  <si>
    <t>Sum kostnader</t>
  </si>
  <si>
    <t>Resultat</t>
  </si>
  <si>
    <t xml:space="preserve">Balanse </t>
  </si>
  <si>
    <t>Bankinnskudd og kontanter</t>
  </si>
  <si>
    <t>Fordringer</t>
  </si>
  <si>
    <t>Sum eiendeler</t>
  </si>
  <si>
    <t>Egenkapital</t>
  </si>
  <si>
    <t>Gjeld og forpliktelser</t>
  </si>
  <si>
    <t>Sum egenkapital og gjeld</t>
  </si>
  <si>
    <t>Styreleder</t>
  </si>
  <si>
    <t>Kasserer</t>
  </si>
  <si>
    <t>Sekretær</t>
  </si>
  <si>
    <t>Varamedlem</t>
  </si>
  <si>
    <t>Regnskap</t>
  </si>
  <si>
    <t>Budsjett</t>
  </si>
  <si>
    <t>Kioskansvarlig</t>
  </si>
  <si>
    <t>Turneringsleder</t>
  </si>
  <si>
    <t>Gorm Norstad (sign)</t>
  </si>
  <si>
    <t>Per Rømoen (sign)</t>
  </si>
  <si>
    <t>Jan P. Johannessen (sign)</t>
  </si>
  <si>
    <t>Jan Talberg (sign)</t>
  </si>
  <si>
    <t>Arild Lysaker (sign)</t>
  </si>
  <si>
    <t>Ivar Rotefoss (sign)</t>
  </si>
  <si>
    <t>Styremedlem</t>
  </si>
  <si>
    <t>Årsregnskap Sarpsborg Bridgeklubb 2021</t>
  </si>
  <si>
    <t>Sarpsborg, 21. april 2022</t>
  </si>
  <si>
    <t>Roar Johansen (sign)</t>
  </si>
  <si>
    <t>Kveldsavgift NBF/Realbridge</t>
  </si>
  <si>
    <t>Budsjett Sarpsborg Bridgeklubb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</si>
</sst>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3" fontId="0" fillId="0" borderId="0" xfId="0" applyNumberFormat="1"/>
    <xf numFmtId="3" fontId="4" fillId="0" borderId="0" xfId="0" applyNumberFormat="1" applyFont="1"/>
    <xf numFmtId="0" fontId="1" fillId="0" borderId="0" xfId="0" applyFont="1"/>
    <xf numFmtId="3" fontId="1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/>
    <xf numFmtId="3" fontId="0" fillId="0" borderId="0" xfId="0" applyNumberFormat="1" applyFont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A01C-1EF6-45AB-B38A-928621A44AD7}">
  <sheetPr>
    <pageSetUpPr fitToPage="1"/>
  </sheetPr>
  <dimension ref="A1:I52"/>
  <sheetViews>
    <sheetView tabSelected="1" workbookViewId="0">
      <selection activeCell="M26" sqref="M26"/>
    </sheetView>
  </sheetViews>
  <sheetFormatPr baseColWidth="10" defaultRowHeight="15" x14ac:dyDescent="0.25"/>
  <cols>
    <col min="4" max="4" width="9.42578125" customWidth="1"/>
    <col min="5" max="5" width="13.28515625" customWidth="1"/>
    <col min="6" max="6" width="7.5703125" customWidth="1"/>
    <col min="7" max="7" width="13.28515625" customWidth="1"/>
  </cols>
  <sheetData>
    <row r="1" spans="1:9" ht="18.75" x14ac:dyDescent="0.3">
      <c r="A1" s="1" t="s">
        <v>41</v>
      </c>
    </row>
    <row r="2" spans="1:9" x14ac:dyDescent="0.25">
      <c r="E2" s="2"/>
      <c r="F2" s="2"/>
      <c r="G2" s="2"/>
    </row>
    <row r="3" spans="1:9" ht="15.75" x14ac:dyDescent="0.25">
      <c r="A3" s="3" t="s">
        <v>0</v>
      </c>
      <c r="E3" s="3">
        <v>2021</v>
      </c>
      <c r="G3" s="3">
        <v>2020</v>
      </c>
    </row>
    <row r="5" spans="1:9" x14ac:dyDescent="0.25">
      <c r="A5" t="s">
        <v>1</v>
      </c>
      <c r="E5" s="4">
        <v>227730</v>
      </c>
      <c r="G5" s="4">
        <v>135315</v>
      </c>
    </row>
    <row r="6" spans="1:9" x14ac:dyDescent="0.25">
      <c r="A6" t="s">
        <v>2</v>
      </c>
      <c r="E6" s="12">
        <v>14908</v>
      </c>
      <c r="G6" s="12">
        <v>16770</v>
      </c>
    </row>
    <row r="7" spans="1:9" x14ac:dyDescent="0.25">
      <c r="A7" t="s">
        <v>3</v>
      </c>
      <c r="E7" s="12">
        <v>18384</v>
      </c>
      <c r="G7" s="12">
        <v>18878</v>
      </c>
    </row>
    <row r="8" spans="1:9" x14ac:dyDescent="0.25">
      <c r="A8" t="s">
        <v>4</v>
      </c>
      <c r="E8" s="12">
        <v>18297</v>
      </c>
      <c r="G8" s="12">
        <v>19347</v>
      </c>
    </row>
    <row r="9" spans="1:9" x14ac:dyDescent="0.25">
      <c r="A9" t="s">
        <v>5</v>
      </c>
      <c r="E9" s="12">
        <v>20850</v>
      </c>
      <c r="G9" s="12">
        <v>20600</v>
      </c>
    </row>
    <row r="10" spans="1:9" x14ac:dyDescent="0.25">
      <c r="A10" t="s">
        <v>6</v>
      </c>
      <c r="E10" s="12">
        <v>139</v>
      </c>
      <c r="G10" s="12">
        <v>237</v>
      </c>
    </row>
    <row r="11" spans="1:9" x14ac:dyDescent="0.25">
      <c r="E11" s="5"/>
      <c r="G11" s="5"/>
    </row>
    <row r="12" spans="1:9" x14ac:dyDescent="0.25">
      <c r="A12" s="6" t="s">
        <v>7</v>
      </c>
      <c r="E12" s="7">
        <f>SUM(E5:E10)</f>
        <v>300308</v>
      </c>
      <c r="G12" s="7">
        <f>SUM(G5:G10)</f>
        <v>211147</v>
      </c>
      <c r="I12" s="2"/>
    </row>
    <row r="13" spans="1:9" x14ac:dyDescent="0.25">
      <c r="E13" s="4"/>
      <c r="G13" s="4"/>
    </row>
    <row r="14" spans="1:9" x14ac:dyDescent="0.25">
      <c r="A14" t="s">
        <v>8</v>
      </c>
      <c r="E14" s="12">
        <v>7275</v>
      </c>
      <c r="G14" s="12">
        <v>7068</v>
      </c>
    </row>
    <row r="15" spans="1:9" x14ac:dyDescent="0.25">
      <c r="A15" t="s">
        <v>9</v>
      </c>
      <c r="E15" s="12">
        <v>67080</v>
      </c>
      <c r="G15" s="12">
        <v>37419</v>
      </c>
    </row>
    <row r="16" spans="1:9" x14ac:dyDescent="0.25">
      <c r="A16" t="s">
        <v>10</v>
      </c>
      <c r="E16" s="12">
        <v>21100</v>
      </c>
      <c r="G16" s="12">
        <v>22050</v>
      </c>
    </row>
    <row r="17" spans="1:7" x14ac:dyDescent="0.25">
      <c r="A17" t="s">
        <v>44</v>
      </c>
      <c r="E17" s="12">
        <v>87486</v>
      </c>
      <c r="G17" s="12">
        <v>46883</v>
      </c>
    </row>
    <row r="18" spans="1:7" x14ac:dyDescent="0.25">
      <c r="A18" t="s">
        <v>12</v>
      </c>
      <c r="E18" s="12">
        <v>7575</v>
      </c>
      <c r="G18" s="12">
        <v>8867</v>
      </c>
    </row>
    <row r="19" spans="1:7" x14ac:dyDescent="0.25">
      <c r="A19" t="s">
        <v>13</v>
      </c>
      <c r="E19" s="12">
        <v>32000</v>
      </c>
      <c r="G19" s="12">
        <v>35500</v>
      </c>
    </row>
    <row r="20" spans="1:7" x14ac:dyDescent="0.25">
      <c r="A20" t="s">
        <v>14</v>
      </c>
      <c r="E20" s="12">
        <v>18630</v>
      </c>
      <c r="G20" s="12">
        <v>17730</v>
      </c>
    </row>
    <row r="21" spans="1:7" x14ac:dyDescent="0.25">
      <c r="A21" t="s">
        <v>15</v>
      </c>
      <c r="E21" s="4">
        <v>1250</v>
      </c>
      <c r="G21" s="4">
        <v>3550</v>
      </c>
    </row>
    <row r="22" spans="1:7" x14ac:dyDescent="0.25">
      <c r="A22" t="s">
        <v>16</v>
      </c>
      <c r="E22" s="4">
        <v>25031</v>
      </c>
      <c r="G22" s="4">
        <v>10977</v>
      </c>
    </row>
    <row r="23" spans="1:7" x14ac:dyDescent="0.25">
      <c r="E23" s="5"/>
      <c r="G23" s="5"/>
    </row>
    <row r="24" spans="1:7" x14ac:dyDescent="0.25">
      <c r="A24" s="6" t="s">
        <v>17</v>
      </c>
      <c r="E24" s="7">
        <f>SUM(E14:E22)</f>
        <v>267427</v>
      </c>
      <c r="G24" s="7">
        <f>SUM(G14:G22)</f>
        <v>190044</v>
      </c>
    </row>
    <row r="25" spans="1:7" x14ac:dyDescent="0.25">
      <c r="E25" s="4"/>
      <c r="G25" s="4"/>
    </row>
    <row r="26" spans="1:7" x14ac:dyDescent="0.25">
      <c r="A26" s="6" t="s">
        <v>18</v>
      </c>
      <c r="E26" s="7">
        <f>E12-E24</f>
        <v>32881</v>
      </c>
      <c r="G26" s="7">
        <f>G12-G24</f>
        <v>21103</v>
      </c>
    </row>
    <row r="27" spans="1:7" x14ac:dyDescent="0.25">
      <c r="A27" s="6"/>
      <c r="E27" s="7"/>
      <c r="G27" s="7"/>
    </row>
    <row r="29" spans="1:7" ht="15.75" x14ac:dyDescent="0.25">
      <c r="A29" s="3" t="s">
        <v>19</v>
      </c>
      <c r="E29" s="8">
        <v>44561</v>
      </c>
      <c r="G29" s="8">
        <v>44196</v>
      </c>
    </row>
    <row r="31" spans="1:7" x14ac:dyDescent="0.25">
      <c r="A31" t="s">
        <v>20</v>
      </c>
      <c r="E31" s="4">
        <v>153554</v>
      </c>
      <c r="F31" s="4"/>
      <c r="G31" s="4">
        <v>126588</v>
      </c>
    </row>
    <row r="32" spans="1:7" x14ac:dyDescent="0.25">
      <c r="A32" t="s">
        <v>21</v>
      </c>
      <c r="E32" s="4">
        <v>38838</v>
      </c>
      <c r="F32" s="4"/>
      <c r="G32" s="4">
        <v>37178</v>
      </c>
    </row>
    <row r="33" spans="1:7" x14ac:dyDescent="0.25">
      <c r="E33" s="4"/>
      <c r="F33" s="4"/>
      <c r="G33" s="4"/>
    </row>
    <row r="34" spans="1:7" x14ac:dyDescent="0.25">
      <c r="A34" s="6" t="s">
        <v>22</v>
      </c>
      <c r="E34" s="7">
        <f>SUM(E31:E32)</f>
        <v>192392</v>
      </c>
      <c r="F34" s="4"/>
      <c r="G34" s="7">
        <f>SUM(G31:G32)</f>
        <v>163766</v>
      </c>
    </row>
    <row r="35" spans="1:7" x14ac:dyDescent="0.25">
      <c r="E35" s="4"/>
      <c r="F35" s="4"/>
      <c r="G35" s="4"/>
    </row>
    <row r="36" spans="1:7" x14ac:dyDescent="0.25">
      <c r="A36" t="s">
        <v>23</v>
      </c>
      <c r="E36" s="4">
        <v>172705</v>
      </c>
      <c r="F36" s="4"/>
      <c r="G36" s="4">
        <v>139824</v>
      </c>
    </row>
    <row r="37" spans="1:7" x14ac:dyDescent="0.25">
      <c r="A37" t="s">
        <v>24</v>
      </c>
      <c r="E37" s="4">
        <v>19687</v>
      </c>
      <c r="F37" s="4"/>
      <c r="G37" s="4">
        <v>23942</v>
      </c>
    </row>
    <row r="38" spans="1:7" x14ac:dyDescent="0.25">
      <c r="E38" s="4"/>
      <c r="F38" s="4"/>
      <c r="G38" s="4"/>
    </row>
    <row r="39" spans="1:7" x14ac:dyDescent="0.25">
      <c r="A39" s="6" t="s">
        <v>25</v>
      </c>
      <c r="E39" s="7">
        <f>SUM(E36:E37)</f>
        <v>192392</v>
      </c>
      <c r="F39" s="4"/>
      <c r="G39" s="7">
        <f>SUM(G36:G37)</f>
        <v>163766</v>
      </c>
    </row>
    <row r="42" spans="1:7" x14ac:dyDescent="0.25">
      <c r="A42" t="s">
        <v>42</v>
      </c>
    </row>
    <row r="46" spans="1:7" x14ac:dyDescent="0.25">
      <c r="A46" t="s">
        <v>34</v>
      </c>
      <c r="C46" t="s">
        <v>35</v>
      </c>
      <c r="E46" t="s">
        <v>43</v>
      </c>
      <c r="G46" t="s">
        <v>39</v>
      </c>
    </row>
    <row r="47" spans="1:7" x14ac:dyDescent="0.25">
      <c r="A47" t="s">
        <v>26</v>
      </c>
      <c r="C47" t="s">
        <v>27</v>
      </c>
      <c r="E47" t="s">
        <v>28</v>
      </c>
      <c r="G47" t="s">
        <v>40</v>
      </c>
    </row>
    <row r="51" spans="1:5" x14ac:dyDescent="0.25">
      <c r="A51" t="s">
        <v>38</v>
      </c>
      <c r="C51" t="s">
        <v>37</v>
      </c>
      <c r="E51" t="s">
        <v>36</v>
      </c>
    </row>
    <row r="52" spans="1:5" x14ac:dyDescent="0.25">
      <c r="A52" t="s">
        <v>29</v>
      </c>
      <c r="C52" t="s">
        <v>32</v>
      </c>
      <c r="E52" t="s">
        <v>33</v>
      </c>
    </row>
  </sheetData>
  <pageMargins left="0.70866141732283472" right="0.70866141732283472" top="0.55118110236220474" bottom="0.55118110236220474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DE159-4DD5-43FA-8F01-9001DBE7BB7F}">
  <sheetPr>
    <pageSetUpPr fitToPage="1"/>
  </sheetPr>
  <dimension ref="A1:J39"/>
  <sheetViews>
    <sheetView workbookViewId="0">
      <selection activeCell="D24" sqref="D24"/>
    </sheetView>
  </sheetViews>
  <sheetFormatPr baseColWidth="10" defaultRowHeight="15" x14ac:dyDescent="0.25"/>
  <cols>
    <col min="3" max="3" width="8.28515625" customWidth="1"/>
    <col min="4" max="4" width="13.28515625" customWidth="1"/>
    <col min="5" max="5" width="4.5703125" customWidth="1"/>
    <col min="6" max="6" width="13.28515625" customWidth="1"/>
    <col min="7" max="7" width="4.5703125" customWidth="1"/>
    <col min="8" max="8" width="13.28515625" customWidth="1"/>
    <col min="9" max="9" width="4.5703125" customWidth="1"/>
    <col min="10" max="10" width="13.28515625" customWidth="1"/>
  </cols>
  <sheetData>
    <row r="1" spans="1:10" ht="18.75" x14ac:dyDescent="0.3">
      <c r="A1" s="1" t="s">
        <v>45</v>
      </c>
    </row>
    <row r="2" spans="1:10" ht="18.75" x14ac:dyDescent="0.3">
      <c r="A2" s="1"/>
    </row>
    <row r="3" spans="1:10" ht="18.75" x14ac:dyDescent="0.3">
      <c r="A3" s="1"/>
    </row>
    <row r="4" spans="1:10" ht="15.75" x14ac:dyDescent="0.25">
      <c r="D4" s="9" t="s">
        <v>31</v>
      </c>
      <c r="F4" s="9" t="s">
        <v>30</v>
      </c>
      <c r="G4" s="2"/>
      <c r="H4" s="9" t="s">
        <v>30</v>
      </c>
      <c r="J4" s="9" t="s">
        <v>30</v>
      </c>
    </row>
    <row r="5" spans="1:10" ht="15.75" x14ac:dyDescent="0.25">
      <c r="A5" s="3" t="s">
        <v>0</v>
      </c>
      <c r="D5" s="3">
        <v>2022</v>
      </c>
      <c r="F5" s="3">
        <v>2021</v>
      </c>
      <c r="H5" s="3">
        <v>2020</v>
      </c>
      <c r="J5" s="3">
        <v>2019</v>
      </c>
    </row>
    <row r="7" spans="1:10" x14ac:dyDescent="0.25">
      <c r="A7" t="s">
        <v>1</v>
      </c>
      <c r="D7" s="4">
        <v>120000</v>
      </c>
      <c r="F7" s="4">
        <v>227730</v>
      </c>
      <c r="H7" s="4">
        <v>135315</v>
      </c>
      <c r="J7" s="4">
        <v>188335</v>
      </c>
    </row>
    <row r="8" spans="1:10" x14ac:dyDescent="0.25">
      <c r="A8" t="s">
        <v>2</v>
      </c>
      <c r="D8" s="4">
        <v>45000</v>
      </c>
      <c r="F8" s="4">
        <v>14908</v>
      </c>
      <c r="H8" s="4">
        <v>16770</v>
      </c>
      <c r="J8" s="4">
        <v>64142</v>
      </c>
    </row>
    <row r="9" spans="1:10" x14ac:dyDescent="0.25">
      <c r="A9" t="s">
        <v>3</v>
      </c>
      <c r="D9" s="4">
        <v>18000</v>
      </c>
      <c r="F9" s="4">
        <v>18384</v>
      </c>
      <c r="H9" s="4">
        <v>18878</v>
      </c>
      <c r="J9" s="4">
        <v>21015</v>
      </c>
    </row>
    <row r="10" spans="1:10" x14ac:dyDescent="0.25">
      <c r="A10" t="s">
        <v>4</v>
      </c>
      <c r="D10" s="4">
        <v>18000</v>
      </c>
      <c r="F10" s="4">
        <v>18297</v>
      </c>
      <c r="H10" s="4">
        <v>19347</v>
      </c>
      <c r="J10" s="4">
        <v>19311</v>
      </c>
    </row>
    <row r="11" spans="1:10" x14ac:dyDescent="0.25">
      <c r="A11" t="s">
        <v>5</v>
      </c>
      <c r="D11" s="4">
        <v>22000</v>
      </c>
      <c r="F11" s="4">
        <v>20850</v>
      </c>
      <c r="H11" s="4">
        <v>20600</v>
      </c>
      <c r="J11" s="4">
        <v>23950</v>
      </c>
    </row>
    <row r="12" spans="1:10" x14ac:dyDescent="0.25">
      <c r="A12" t="s">
        <v>6</v>
      </c>
      <c r="D12" s="4">
        <v>500</v>
      </c>
      <c r="F12" s="4">
        <v>139</v>
      </c>
      <c r="H12" s="4">
        <v>237</v>
      </c>
      <c r="J12" s="4">
        <v>387.52</v>
      </c>
    </row>
    <row r="13" spans="1:10" x14ac:dyDescent="0.25">
      <c r="F13" s="5"/>
      <c r="H13" s="5"/>
      <c r="J13" s="5"/>
    </row>
    <row r="14" spans="1:10" x14ac:dyDescent="0.25">
      <c r="A14" s="6" t="s">
        <v>7</v>
      </c>
      <c r="D14" s="7">
        <f>SUM(D7:D12)</f>
        <v>223500</v>
      </c>
      <c r="F14" s="7">
        <f>SUM(F7:F12)</f>
        <v>300308</v>
      </c>
      <c r="H14" s="7">
        <f>SUM(H7:H12)</f>
        <v>211147</v>
      </c>
      <c r="J14" s="7">
        <f>SUM(J7:J12)</f>
        <v>317140.52</v>
      </c>
    </row>
    <row r="15" spans="1:10" x14ac:dyDescent="0.25">
      <c r="F15" s="4"/>
      <c r="H15" s="4"/>
      <c r="J15" s="4"/>
    </row>
    <row r="16" spans="1:10" x14ac:dyDescent="0.25">
      <c r="A16" t="s">
        <v>8</v>
      </c>
      <c r="D16" s="4">
        <v>20000</v>
      </c>
      <c r="F16" s="4">
        <v>7275</v>
      </c>
      <c r="H16" s="4">
        <v>7068</v>
      </c>
      <c r="J16" s="4">
        <v>24297</v>
      </c>
    </row>
    <row r="17" spans="1:10" x14ac:dyDescent="0.25">
      <c r="A17" t="s">
        <v>9</v>
      </c>
      <c r="D17" s="4">
        <v>36000</v>
      </c>
      <c r="F17" s="4">
        <v>67080</v>
      </c>
      <c r="H17" s="4">
        <v>37419</v>
      </c>
      <c r="J17" s="4">
        <v>64449</v>
      </c>
    </row>
    <row r="18" spans="1:10" x14ac:dyDescent="0.25">
      <c r="A18" t="s">
        <v>10</v>
      </c>
      <c r="D18" s="4">
        <v>22000</v>
      </c>
      <c r="F18" s="4">
        <v>21100</v>
      </c>
      <c r="H18" s="4">
        <v>22050</v>
      </c>
      <c r="J18" s="4">
        <v>26000</v>
      </c>
    </row>
    <row r="19" spans="1:10" x14ac:dyDescent="0.25">
      <c r="A19" t="s">
        <v>11</v>
      </c>
      <c r="D19" s="4">
        <v>35000</v>
      </c>
      <c r="F19" s="4">
        <v>87486</v>
      </c>
      <c r="H19" s="4">
        <v>46883</v>
      </c>
      <c r="J19" s="4">
        <v>47772</v>
      </c>
    </row>
    <row r="20" spans="1:10" x14ac:dyDescent="0.25">
      <c r="A20" t="s">
        <v>12</v>
      </c>
      <c r="D20" s="4">
        <v>20000</v>
      </c>
      <c r="F20" s="4">
        <v>7575</v>
      </c>
      <c r="H20" s="4">
        <v>8867</v>
      </c>
      <c r="J20" s="4">
        <v>20988</v>
      </c>
    </row>
    <row r="21" spans="1:10" x14ac:dyDescent="0.25">
      <c r="A21" t="s">
        <v>13</v>
      </c>
      <c r="D21" s="4">
        <v>45000</v>
      </c>
      <c r="F21" s="4">
        <v>32000</v>
      </c>
      <c r="H21" s="4">
        <v>35500</v>
      </c>
      <c r="J21" s="4">
        <v>52000</v>
      </c>
    </row>
    <row r="22" spans="1:10" x14ac:dyDescent="0.25">
      <c r="A22" t="s">
        <v>14</v>
      </c>
      <c r="D22" s="4">
        <v>19000</v>
      </c>
      <c r="F22" s="4">
        <v>18630</v>
      </c>
      <c r="H22" s="4">
        <v>17730</v>
      </c>
      <c r="J22" s="4">
        <v>21100</v>
      </c>
    </row>
    <row r="23" spans="1:10" x14ac:dyDescent="0.25">
      <c r="A23" t="s">
        <v>15</v>
      </c>
      <c r="D23" s="4">
        <v>4000</v>
      </c>
      <c r="F23" s="4">
        <v>1250</v>
      </c>
      <c r="H23" s="4">
        <v>3550</v>
      </c>
      <c r="J23" s="4">
        <v>11900</v>
      </c>
    </row>
    <row r="24" spans="1:10" x14ac:dyDescent="0.25">
      <c r="A24" t="s">
        <v>16</v>
      </c>
      <c r="D24" s="4">
        <v>20000</v>
      </c>
      <c r="F24" s="4">
        <v>25031</v>
      </c>
      <c r="H24" s="4">
        <v>10977</v>
      </c>
      <c r="J24" s="4">
        <f>28652+4485</f>
        <v>33137</v>
      </c>
    </row>
    <row r="25" spans="1:10" x14ac:dyDescent="0.25">
      <c r="F25" s="5"/>
      <c r="H25" s="5"/>
      <c r="J25" s="5"/>
    </row>
    <row r="26" spans="1:10" x14ac:dyDescent="0.25">
      <c r="A26" s="6" t="s">
        <v>17</v>
      </c>
      <c r="D26" s="7">
        <f>SUM(D16:D24)</f>
        <v>221000</v>
      </c>
      <c r="F26" s="7">
        <f>SUM(F16:F24)</f>
        <v>267427</v>
      </c>
      <c r="H26" s="7">
        <f>SUM(H16:H24)</f>
        <v>190044</v>
      </c>
      <c r="J26" s="7">
        <f>SUM(J16:J24)</f>
        <v>301643</v>
      </c>
    </row>
    <row r="27" spans="1:10" x14ac:dyDescent="0.25">
      <c r="F27" s="4"/>
      <c r="H27" s="4"/>
      <c r="J27" s="4"/>
    </row>
    <row r="28" spans="1:10" x14ac:dyDescent="0.25">
      <c r="A28" s="6" t="s">
        <v>18</v>
      </c>
      <c r="D28" s="7">
        <f>D14-D26</f>
        <v>2500</v>
      </c>
      <c r="F28" s="7">
        <f>F14-F26</f>
        <v>32881</v>
      </c>
      <c r="H28" s="7">
        <f>H14-H26</f>
        <v>21103</v>
      </c>
      <c r="J28" s="7">
        <f>J14-J26</f>
        <v>15497.520000000019</v>
      </c>
    </row>
    <row r="29" spans="1:10" x14ac:dyDescent="0.25">
      <c r="A29" s="6"/>
      <c r="F29" s="7"/>
      <c r="H29" s="7"/>
    </row>
    <row r="30" spans="1:10" x14ac:dyDescent="0.25">
      <c r="A30" s="6"/>
      <c r="F30" s="7"/>
      <c r="H30" s="7"/>
    </row>
    <row r="31" spans="1:10" x14ac:dyDescent="0.25">
      <c r="A31" s="10"/>
      <c r="F31" s="7"/>
      <c r="H31" s="7"/>
    </row>
    <row r="32" spans="1:10" x14ac:dyDescent="0.25">
      <c r="A32" s="6"/>
      <c r="F32" s="7"/>
      <c r="H32" s="7"/>
    </row>
    <row r="34" spans="1:8" x14ac:dyDescent="0.25">
      <c r="A34" s="10"/>
      <c r="F34" s="11"/>
      <c r="H34" s="11"/>
    </row>
    <row r="35" spans="1:8" x14ac:dyDescent="0.25">
      <c r="A35" s="10"/>
      <c r="F35" s="11"/>
      <c r="H35" s="11"/>
    </row>
    <row r="36" spans="1:8" x14ac:dyDescent="0.25">
      <c r="A36" s="10"/>
      <c r="F36" s="11"/>
      <c r="H36" s="11"/>
    </row>
    <row r="37" spans="1:8" x14ac:dyDescent="0.25">
      <c r="F37" s="11"/>
      <c r="H37" s="11"/>
    </row>
    <row r="38" spans="1:8" x14ac:dyDescent="0.25">
      <c r="F38" s="11"/>
      <c r="H38" s="11"/>
    </row>
    <row r="39" spans="1:8" x14ac:dyDescent="0.25">
      <c r="F39" s="11"/>
      <c r="H39" s="11"/>
    </row>
  </sheetData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Årsregnskap 2021</vt:lpstr>
      <vt:lpstr>Budsjett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Rømoen</dc:creator>
  <cp:lastModifiedBy>Per Rømoen</cp:lastModifiedBy>
  <cp:lastPrinted>2022-04-20T12:52:53Z</cp:lastPrinted>
  <dcterms:created xsi:type="dcterms:W3CDTF">2020-03-03T19:51:49Z</dcterms:created>
  <dcterms:modified xsi:type="dcterms:W3CDTF">2022-04-20T14:29:50Z</dcterms:modified>
</cp:coreProperties>
</file>